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I6" i="4" l="1"/>
  <c r="K6" i="4" l="1"/>
  <c r="C17" i="4" l="1"/>
  <c r="O5" i="4" l="1"/>
  <c r="O11" i="4" l="1"/>
  <c r="E17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<sst xmlns="http://schemas.openxmlformats.org/spreadsheetml/2006/main" count="29" uniqueCount="21">
  <si>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</si>
  <si>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</si>
  <si>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</si>
  <si>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</si>
  <si>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</si>
  <si>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</si>
  <si>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</si>
  <si>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</si>
  <si>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</si>
  <si>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</si>
  <si>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</si>
  <si>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</si>
  <si>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</si>
  <si>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</si>
  <si>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</si>
  <si>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</si>
  <si>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</si>
  <si>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Ιανουάριος</t>
  </si>
  <si>
    <r>
      <t xml:space="preserve">            τον Ιανουάριο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2020 μέχρι 2022</t>
    </r>
  </si>
  <si>
    <t>Μεταβολή
 2021-2022</t>
  </si>
  <si>
    <t>Μεταβολή 
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</si>
</sst>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2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Ιανουάριο του 2020 μέχρι 2022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643</c:v>
                </c:pt>
                <c:pt idx="1">
                  <c:v>1282</c:v>
                </c:pt>
                <c:pt idx="2">
                  <c:v>2576</c:v>
                </c:pt>
                <c:pt idx="3">
                  <c:v>4683</c:v>
                </c:pt>
                <c:pt idx="4">
                  <c:v>39</c:v>
                </c:pt>
                <c:pt idx="5">
                  <c:v>848</c:v>
                </c:pt>
                <c:pt idx="6">
                  <c:v>495</c:v>
                </c:pt>
                <c:pt idx="7">
                  <c:v>3136</c:v>
                </c:pt>
                <c:pt idx="8">
                  <c:v>38</c:v>
                </c:pt>
                <c:pt idx="9">
                  <c:v>856</c:v>
                </c:pt>
              </c:numCache>
            </c:numRef>
          </c:val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1229</c:v>
                </c:pt>
                <c:pt idx="1">
                  <c:v>3018</c:v>
                </c:pt>
                <c:pt idx="2">
                  <c:v>5289</c:v>
                </c:pt>
                <c:pt idx="3">
                  <c:v>9212</c:v>
                </c:pt>
                <c:pt idx="4">
                  <c:v>83</c:v>
                </c:pt>
                <c:pt idx="5">
                  <c:v>1736</c:v>
                </c:pt>
                <c:pt idx="6">
                  <c:v>1017</c:v>
                </c:pt>
                <c:pt idx="7">
                  <c:v>6590</c:v>
                </c:pt>
                <c:pt idx="8">
                  <c:v>81</c:v>
                </c:pt>
                <c:pt idx="9">
                  <c:v>2343</c:v>
                </c:pt>
              </c:numCache>
            </c:numRef>
          </c:val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857</c:v>
                </c:pt>
                <c:pt idx="1">
                  <c:v>1702</c:v>
                </c:pt>
                <c:pt idx="2">
                  <c:v>3980</c:v>
                </c:pt>
                <c:pt idx="3">
                  <c:v>8556</c:v>
                </c:pt>
                <c:pt idx="4">
                  <c:v>61</c:v>
                </c:pt>
                <c:pt idx="5">
                  <c:v>1179</c:v>
                </c:pt>
                <c:pt idx="6">
                  <c:v>1033</c:v>
                </c:pt>
                <c:pt idx="7">
                  <c:v>6279</c:v>
                </c:pt>
                <c:pt idx="8">
                  <c:v>46</c:v>
                </c:pt>
                <c:pt idx="9">
                  <c:v>1294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16864"/>
        <c:axId val="156150400"/>
      </c:barChart>
      <c:catAx>
        <c:axId val="15611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15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6150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116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2019 και 2020 κατά Επαγγελματική Κατηγορία - </a:t>
            </a:r>
            <a:r>
              <a:rPr lang="el-GR" sz="1200" b="1" i="0" u="none" strike="noStrike" baseline="0">
                <a:effectLst/>
              </a:rPr>
              <a:t>Ιανουάριος</a:t>
            </a:r>
            <a:endParaRPr lang="el-GR"/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-586</c:v>
                </c:pt>
                <c:pt idx="1">
                  <c:v>-1736</c:v>
                </c:pt>
                <c:pt idx="2">
                  <c:v>-901</c:v>
                </c:pt>
                <c:pt idx="3">
                  <c:v>-2713</c:v>
                </c:pt>
                <c:pt idx="4">
                  <c:v>-4529</c:v>
                </c:pt>
                <c:pt idx="5">
                  <c:v>-44</c:v>
                </c:pt>
                <c:pt idx="6">
                  <c:v>-888</c:v>
                </c:pt>
                <c:pt idx="7">
                  <c:v>-522</c:v>
                </c:pt>
                <c:pt idx="8">
                  <c:v>-3454</c:v>
                </c:pt>
                <c:pt idx="9">
                  <c:v>-43</c:v>
                </c:pt>
                <c:pt idx="10">
                  <c:v>-1487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36800"/>
        <c:axId val="199839104"/>
      </c:barChart>
      <c:catAx>
        <c:axId val="199836800"/>
        <c:scaling>
          <c:orientation val="minMax"/>
        </c:scaling>
        <c:delete val="1"/>
        <c:axPos val="l"/>
        <c:majorTickMark val="out"/>
        <c:minorTickMark val="none"/>
        <c:tickLblPos val="nextTo"/>
        <c:crossAx val="199839104"/>
        <c:crosses val="autoZero"/>
        <c:auto val="1"/>
        <c:lblAlgn val="ctr"/>
        <c:lblOffset val="100"/>
        <c:noMultiLvlLbl val="0"/>
      </c:catAx>
      <c:valAx>
        <c:axId val="19983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98368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P17" sqref="P17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10" width="7.570312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1"/>
      <c r="L1" s="1"/>
      <c r="M1" s="1"/>
    </row>
    <row r="2" spans="1:17" ht="16.5" customHeight="1" thickBot="1" x14ac:dyDescent="0.25">
      <c r="A2" s="1"/>
      <c r="B2" s="2" t="s">
        <v>18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2"/>
      <c r="P2" s="42"/>
      <c r="Q2" s="42"/>
    </row>
    <row r="3" spans="1:17" x14ac:dyDescent="0.2">
      <c r="A3" s="30"/>
      <c r="B3" s="31"/>
      <c r="C3" s="44" t="s">
        <v>17</v>
      </c>
      <c r="D3" s="44"/>
      <c r="E3" s="44"/>
      <c r="F3" s="44"/>
      <c r="G3" s="44"/>
      <c r="H3" s="44"/>
      <c r="I3" s="44"/>
      <c r="J3" s="44"/>
      <c r="K3" s="44"/>
      <c r="L3" s="45"/>
      <c r="M3" s="6"/>
      <c r="N3" s="11"/>
      <c r="O3" s="11">
        <f>C4</f>
        <v>2020</v>
      </c>
      <c r="P3" s="11">
        <f>E4</f>
        <v>2021</v>
      </c>
      <c r="Q3" s="11">
        <f>G4</f>
        <v>2022</v>
      </c>
    </row>
    <row r="4" spans="1:17" ht="26.25" customHeight="1" x14ac:dyDescent="0.25">
      <c r="A4" s="32"/>
      <c r="B4" s="26" t="s">
        <v>3</v>
      </c>
      <c r="C4" s="46">
        <v>2020</v>
      </c>
      <c r="D4" s="46"/>
      <c r="E4" s="46">
        <v>2021</v>
      </c>
      <c r="F4" s="46"/>
      <c r="G4" s="46">
        <v>2022</v>
      </c>
      <c r="H4" s="46"/>
      <c r="I4" s="47" t="s">
        <v>19</v>
      </c>
      <c r="J4" s="47"/>
      <c r="K4" s="47" t="s">
        <v>20</v>
      </c>
      <c r="L4" s="48"/>
      <c r="M4" s="3"/>
      <c r="N4" s="11">
        <v>1</v>
      </c>
      <c r="O4" s="13">
        <f>C6</f>
        <v>857</v>
      </c>
      <c r="P4" s="14">
        <f>E6</f>
        <v>1229</v>
      </c>
      <c r="Q4" s="14">
        <f>G6</f>
        <v>643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1702</v>
      </c>
      <c r="P5" s="14">
        <f>E7</f>
        <v>3018</v>
      </c>
      <c r="Q5" s="14">
        <f>G7</f>
        <v>1282</v>
      </c>
    </row>
    <row r="6" spans="1:17" x14ac:dyDescent="0.2">
      <c r="A6" s="34">
        <v>1</v>
      </c>
      <c r="B6" s="28" t="s">
        <v>8</v>
      </c>
      <c r="C6" s="39">
        <v>857</v>
      </c>
      <c r="D6" s="38">
        <f>C6/C17</f>
        <v>3.2692454413672085E-2</v>
      </c>
      <c r="E6" s="39">
        <v>1229</v>
      </c>
      <c r="F6" s="38">
        <f>E6/E17</f>
        <v>3.8010701141248882E-2</v>
      </c>
      <c r="G6" s="49">
        <v>643</v>
      </c>
      <c r="H6" s="18">
        <f>G6/G17</f>
        <v>4.1672067401166558E-2</v>
      </c>
      <c r="I6" s="41">
        <f>G6-E6</f>
        <v>-586</v>
      </c>
      <c r="J6" s="20">
        <f>I6/E6</f>
        <v>-0.47681041497152155</v>
      </c>
      <c r="K6" s="19">
        <f>G6-C6</f>
        <v>-214</v>
      </c>
      <c r="L6" s="21">
        <f t="shared" ref="L6:L16" si="0">K6/C6</f>
        <v>-0.24970828471411902</v>
      </c>
      <c r="M6" s="7"/>
      <c r="N6" s="11">
        <v>4</v>
      </c>
      <c r="O6" s="13">
        <f t="shared" ref="O6:O13" si="1">C9</f>
        <v>3980</v>
      </c>
      <c r="P6" s="14">
        <f t="shared" ref="P6:P13" si="2">E9</f>
        <v>5289</v>
      </c>
      <c r="Q6" s="14">
        <f t="shared" ref="Q6:Q13" si="3">G9</f>
        <v>2576</v>
      </c>
    </row>
    <row r="7" spans="1:17" x14ac:dyDescent="0.2">
      <c r="A7" s="34">
        <v>2</v>
      </c>
      <c r="B7" s="29" t="s">
        <v>9</v>
      </c>
      <c r="C7" s="39">
        <v>1702</v>
      </c>
      <c r="D7" s="38">
        <f>C7/C17</f>
        <v>6.492713817044328E-2</v>
      </c>
      <c r="E7" s="39">
        <v>3018</v>
      </c>
      <c r="F7" s="38">
        <f>E7/E17</f>
        <v>9.3341168465654281E-2</v>
      </c>
      <c r="G7" s="49">
        <v>1282</v>
      </c>
      <c r="H7" s="18">
        <f>G7/G17</f>
        <v>8.3084899546338298E-2</v>
      </c>
      <c r="I7" s="19">
        <f t="shared" ref="I7:I17" si="4">G7-E7</f>
        <v>-1736</v>
      </c>
      <c r="J7" s="20">
        <f t="shared" ref="J7:J17" si="5">I7/E7</f>
        <v>-0.57521537442014581</v>
      </c>
      <c r="K7" s="19">
        <f t="shared" ref="K7:K17" si="6">G7-C7</f>
        <v>-420</v>
      </c>
      <c r="L7" s="21">
        <f t="shared" si="0"/>
        <v>-0.24676850763807284</v>
      </c>
      <c r="M7" s="7"/>
      <c r="N7" s="11">
        <v>5</v>
      </c>
      <c r="O7" s="13">
        <f t="shared" si="1"/>
        <v>8556</v>
      </c>
      <c r="P7" s="14">
        <f t="shared" si="2"/>
        <v>9212</v>
      </c>
      <c r="Q7" s="14">
        <f t="shared" si="3"/>
        <v>4683</v>
      </c>
    </row>
    <row r="8" spans="1:17" x14ac:dyDescent="0.2">
      <c r="A8" s="34">
        <v>3</v>
      </c>
      <c r="B8" s="29" t="s">
        <v>10</v>
      </c>
      <c r="C8" s="39">
        <v>1227</v>
      </c>
      <c r="D8" s="38">
        <f>C8/C17</f>
        <v>4.6807049668116274E-2</v>
      </c>
      <c r="E8" s="39">
        <v>1735</v>
      </c>
      <c r="F8" s="38">
        <f>E8/E17</f>
        <v>5.3660347013886743E-2</v>
      </c>
      <c r="G8" s="49">
        <v>834</v>
      </c>
      <c r="H8" s="18">
        <f>G8/G17</f>
        <v>5.4050550874918987E-2</v>
      </c>
      <c r="I8" s="19">
        <f t="shared" si="4"/>
        <v>-901</v>
      </c>
      <c r="J8" s="20">
        <f t="shared" si="5"/>
        <v>-0.51930835734870318</v>
      </c>
      <c r="K8" s="19">
        <f t="shared" si="6"/>
        <v>-393</v>
      </c>
      <c r="L8" s="21">
        <f t="shared" si="0"/>
        <v>-0.32029339853300731</v>
      </c>
      <c r="M8" s="7"/>
      <c r="N8" s="11">
        <v>6</v>
      </c>
      <c r="O8" s="13">
        <f t="shared" si="1"/>
        <v>61</v>
      </c>
      <c r="P8" s="14">
        <f t="shared" si="2"/>
        <v>83</v>
      </c>
      <c r="Q8" s="14">
        <f t="shared" si="3"/>
        <v>39</v>
      </c>
    </row>
    <row r="9" spans="1:17" ht="15.75" x14ac:dyDescent="0.25">
      <c r="A9" s="34">
        <v>4</v>
      </c>
      <c r="B9" s="25" t="s">
        <v>11</v>
      </c>
      <c r="C9" s="39">
        <v>3980</v>
      </c>
      <c r="D9" s="38">
        <f>C9/C17</f>
        <v>0.15182726787212938</v>
      </c>
      <c r="E9" s="39">
        <v>5289</v>
      </c>
      <c r="F9" s="38">
        <f>E9/E17</f>
        <v>0.16357900596913369</v>
      </c>
      <c r="G9" s="49">
        <v>2576</v>
      </c>
      <c r="H9" s="18">
        <f>G9/G17</f>
        <v>0.16694750486066104</v>
      </c>
      <c r="I9" s="19">
        <f t="shared" si="4"/>
        <v>-2713</v>
      </c>
      <c r="J9" s="20">
        <f t="shared" si="5"/>
        <v>-0.51295140858385324</v>
      </c>
      <c r="K9" s="19">
        <f t="shared" si="6"/>
        <v>-1404</v>
      </c>
      <c r="L9" s="21">
        <f t="shared" si="0"/>
        <v>-0.35276381909547738</v>
      </c>
      <c r="M9" s="9"/>
      <c r="N9" s="11">
        <v>7</v>
      </c>
      <c r="O9" s="13">
        <f t="shared" si="1"/>
        <v>1179</v>
      </c>
      <c r="P9" s="14">
        <f t="shared" si="2"/>
        <v>1736</v>
      </c>
      <c r="Q9" s="14">
        <f t="shared" si="3"/>
        <v>848</v>
      </c>
    </row>
    <row r="10" spans="1:17" x14ac:dyDescent="0.2">
      <c r="A10" s="34">
        <v>5</v>
      </c>
      <c r="B10" s="25" t="s">
        <v>12</v>
      </c>
      <c r="C10" s="39">
        <v>8556</v>
      </c>
      <c r="D10" s="38">
        <f>C10/C17</f>
        <v>0.32639047837033647</v>
      </c>
      <c r="E10" s="39">
        <v>9212</v>
      </c>
      <c r="F10" s="38">
        <f>E10/E17</f>
        <v>0.28491015371292489</v>
      </c>
      <c r="G10" s="49">
        <v>4683</v>
      </c>
      <c r="H10" s="18">
        <f>G10/G17</f>
        <v>0.30349967595593003</v>
      </c>
      <c r="I10" s="19">
        <f t="shared" si="4"/>
        <v>-4529</v>
      </c>
      <c r="J10" s="20">
        <f t="shared" si="5"/>
        <v>-0.49164133738601823</v>
      </c>
      <c r="K10" s="19">
        <f t="shared" si="6"/>
        <v>-3873</v>
      </c>
      <c r="L10" s="21">
        <f t="shared" si="0"/>
        <v>-0.4526647966339411</v>
      </c>
      <c r="M10" s="7"/>
      <c r="N10" s="11">
        <v>8</v>
      </c>
      <c r="O10" s="13">
        <f t="shared" si="1"/>
        <v>1033</v>
      </c>
      <c r="P10" s="14">
        <f t="shared" si="2"/>
        <v>1017</v>
      </c>
      <c r="Q10" s="14">
        <f t="shared" si="3"/>
        <v>495</v>
      </c>
    </row>
    <row r="11" spans="1:17" x14ac:dyDescent="0.2">
      <c r="A11" s="34">
        <v>6</v>
      </c>
      <c r="B11" s="25" t="s">
        <v>13</v>
      </c>
      <c r="C11" s="39">
        <v>61</v>
      </c>
      <c r="D11" s="38">
        <f>C11/C17</f>
        <v>2.3270008392462043E-3</v>
      </c>
      <c r="E11" s="39">
        <v>83</v>
      </c>
      <c r="F11" s="38">
        <f>E11/E17</f>
        <v>2.5670367735749853E-3</v>
      </c>
      <c r="G11" s="49">
        <v>39</v>
      </c>
      <c r="H11" s="18">
        <f>G11/G17</f>
        <v>2.5275437459494491E-3</v>
      </c>
      <c r="I11" s="19">
        <f t="shared" si="4"/>
        <v>-44</v>
      </c>
      <c r="J11" s="20">
        <f t="shared" si="5"/>
        <v>-0.53012048192771088</v>
      </c>
      <c r="K11" s="19">
        <f t="shared" si="6"/>
        <v>-22</v>
      </c>
      <c r="L11" s="21">
        <f t="shared" si="0"/>
        <v>-0.36065573770491804</v>
      </c>
      <c r="M11" s="7"/>
      <c r="N11" s="11">
        <v>9</v>
      </c>
      <c r="O11" s="13">
        <f>C14</f>
        <v>6279</v>
      </c>
      <c r="P11" s="14">
        <f t="shared" si="2"/>
        <v>6590</v>
      </c>
      <c r="Q11" s="14">
        <f t="shared" si="3"/>
        <v>3136</v>
      </c>
    </row>
    <row r="12" spans="1:17" x14ac:dyDescent="0.2">
      <c r="A12" s="34">
        <v>7</v>
      </c>
      <c r="B12" s="25" t="s">
        <v>14</v>
      </c>
      <c r="C12" s="39">
        <v>1179</v>
      </c>
      <c r="D12" s="38">
        <f>C12/C17</f>
        <v>4.4975967040512703E-2</v>
      </c>
      <c r="E12" s="39">
        <v>1736</v>
      </c>
      <c r="F12" s="38">
        <f>E12/E17</f>
        <v>5.3691275167785234E-2</v>
      </c>
      <c r="G12" s="49">
        <v>848</v>
      </c>
      <c r="H12" s="18">
        <f>G12/G17</f>
        <v>5.495787427090084E-2</v>
      </c>
      <c r="I12" s="19">
        <f t="shared" si="4"/>
        <v>-888</v>
      </c>
      <c r="J12" s="20">
        <f t="shared" si="5"/>
        <v>-0.51152073732718895</v>
      </c>
      <c r="K12" s="19">
        <f t="shared" si="6"/>
        <v>-331</v>
      </c>
      <c r="L12" s="21">
        <f t="shared" si="0"/>
        <v>-0.28074639525021206</v>
      </c>
      <c r="M12" s="7"/>
      <c r="N12" s="11">
        <v>10</v>
      </c>
      <c r="O12" s="13">
        <f t="shared" si="1"/>
        <v>46</v>
      </c>
      <c r="P12" s="14">
        <f t="shared" si="2"/>
        <v>81</v>
      </c>
      <c r="Q12" s="14">
        <f t="shared" si="3"/>
        <v>38</v>
      </c>
    </row>
    <row r="13" spans="1:17" x14ac:dyDescent="0.2">
      <c r="A13" s="34">
        <v>8</v>
      </c>
      <c r="B13" s="25" t="s">
        <v>16</v>
      </c>
      <c r="C13" s="39">
        <v>1033</v>
      </c>
      <c r="D13" s="38">
        <f>C13/C17</f>
        <v>3.9406424048218508E-2</v>
      </c>
      <c r="E13" s="39">
        <v>1017</v>
      </c>
      <c r="F13" s="38">
        <f>E13/E17</f>
        <v>3.145393251476819E-2</v>
      </c>
      <c r="G13" s="49">
        <v>495</v>
      </c>
      <c r="H13" s="18">
        <f>G13/G17</f>
        <v>3.208036292935839E-2</v>
      </c>
      <c r="I13" s="19">
        <f t="shared" si="4"/>
        <v>-522</v>
      </c>
      <c r="J13" s="20">
        <f t="shared" si="5"/>
        <v>-0.51327433628318586</v>
      </c>
      <c r="K13" s="19">
        <f t="shared" si="6"/>
        <v>-538</v>
      </c>
      <c r="L13" s="21">
        <f t="shared" si="0"/>
        <v>-0.52081316553727008</v>
      </c>
      <c r="M13" s="7"/>
      <c r="N13" s="11">
        <v>11</v>
      </c>
      <c r="O13" s="13">
        <f t="shared" si="1"/>
        <v>1294</v>
      </c>
      <c r="P13" s="14">
        <f t="shared" si="2"/>
        <v>2343</v>
      </c>
      <c r="Q13" s="14">
        <f t="shared" si="3"/>
        <v>856</v>
      </c>
    </row>
    <row r="14" spans="1:17" x14ac:dyDescent="0.2">
      <c r="A14" s="34">
        <v>9</v>
      </c>
      <c r="B14" s="25" t="s">
        <v>15</v>
      </c>
      <c r="C14" s="39">
        <v>6279</v>
      </c>
      <c r="D14" s="38">
        <f>C14/C17</f>
        <v>0.23952849622339209</v>
      </c>
      <c r="E14" s="39">
        <v>6590</v>
      </c>
      <c r="F14" s="38">
        <f>E14/E17</f>
        <v>0.20381653419107412</v>
      </c>
      <c r="G14" s="49">
        <v>3136</v>
      </c>
      <c r="H14" s="18">
        <f>G14/G17</f>
        <v>0.20324044069993519</v>
      </c>
      <c r="I14" s="19">
        <f t="shared" si="4"/>
        <v>-3454</v>
      </c>
      <c r="J14" s="20">
        <f t="shared" si="5"/>
        <v>-0.52412746585735959</v>
      </c>
      <c r="K14" s="19">
        <f t="shared" si="6"/>
        <v>-3143</v>
      </c>
      <c r="L14" s="21">
        <f t="shared" si="0"/>
        <v>-0.5005574136008919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46</v>
      </c>
      <c r="D15" s="38">
        <f>C15/C17</f>
        <v>1.7547875181200886E-3</v>
      </c>
      <c r="E15" s="39">
        <v>81</v>
      </c>
      <c r="F15" s="38">
        <f>E15/E17</f>
        <v>2.5051804657779978E-3</v>
      </c>
      <c r="G15" s="49">
        <v>38</v>
      </c>
      <c r="H15" s="18">
        <f>G15/G17</f>
        <v>2.4627349319507452E-3</v>
      </c>
      <c r="I15" s="19">
        <f t="shared" si="4"/>
        <v>-43</v>
      </c>
      <c r="J15" s="20">
        <f t="shared" si="5"/>
        <v>-0.53086419753086422</v>
      </c>
      <c r="K15" s="19">
        <f t="shared" si="6"/>
        <v>-8</v>
      </c>
      <c r="L15" s="21">
        <f t="shared" si="0"/>
        <v>-0.17391304347826086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1294</v>
      </c>
      <c r="D16" s="38">
        <f>C16/C17</f>
        <v>4.9362935835812922E-2</v>
      </c>
      <c r="E16" s="39">
        <v>2343</v>
      </c>
      <c r="F16" s="38">
        <f>E16/E17</f>
        <v>7.2464664584170974E-2</v>
      </c>
      <c r="G16" s="49">
        <v>856</v>
      </c>
      <c r="H16" s="18">
        <f>G16/G17</f>
        <v>5.5476344782890472E-2</v>
      </c>
      <c r="I16" s="19">
        <f t="shared" si="4"/>
        <v>-1487</v>
      </c>
      <c r="J16" s="20">
        <f t="shared" si="5"/>
        <v>-0.63465642338881778</v>
      </c>
      <c r="K16" s="19">
        <f t="shared" si="6"/>
        <v>-438</v>
      </c>
      <c r="L16" s="21">
        <f t="shared" si="0"/>
        <v>-0.33848531684698607</v>
      </c>
      <c r="M16" s="7"/>
      <c r="N16" s="1"/>
      <c r="O16" s="1"/>
      <c r="P16" s="1"/>
      <c r="Q16" s="1"/>
    </row>
    <row r="17" spans="1:17" ht="13.5" thickBot="1" x14ac:dyDescent="0.25">
      <c r="A17" s="35"/>
      <c r="B17" s="36" t="s">
        <v>0</v>
      </c>
      <c r="C17" s="23">
        <f>SUM(C6:C16)</f>
        <v>26214</v>
      </c>
      <c r="D17" s="22">
        <f>C17/C17</f>
        <v>1</v>
      </c>
      <c r="E17" s="23">
        <f>SUM(E6:E16)</f>
        <v>32333</v>
      </c>
      <c r="F17" s="40">
        <f>E17/E17</f>
        <v>1</v>
      </c>
      <c r="G17" s="23">
        <f>SUM(G6:G16)</f>
        <v>15430</v>
      </c>
      <c r="H17" s="40">
        <f>G17/G17</f>
        <v>1</v>
      </c>
      <c r="I17" s="23">
        <f t="shared" si="4"/>
        <v>-16903</v>
      </c>
      <c r="J17" s="22">
        <f t="shared" si="5"/>
        <v>-0.52277858534624067</v>
      </c>
      <c r="K17" s="23">
        <f t="shared" si="6"/>
        <v>-10784</v>
      </c>
      <c r="L17" s="24">
        <f t="shared" ref="L17" si="7">K17/C17</f>
        <v>-0.41138323033493551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2022-01-03T09:40:28Z</cp:lastPrinted>
  <dcterms:created xsi:type="dcterms:W3CDTF">2003-06-02T05:51:50Z</dcterms:created>
  <dcterms:modified xsi:type="dcterms:W3CDTF">2022-02-02T09:47:44Z</dcterms:modified>
</cp:coreProperties>
</file>